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5" yWindow="1920" windowWidth="15480" windowHeight="98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<sst xmlns="http://schemas.openxmlformats.org/spreadsheetml/2006/main" count="399" uniqueCount="259">
  <si>
    <t>Выборы депутатов Государственной Думы Федерального Собрания Российской Федерации седьмого созыва</t>
  </si>
  <si>
    <t>Дата голосования: 18.09.2016</t>
  </si>
  <si>
    <t>Наименование Избирательной комиссии:    Даниловская</t>
  </si>
  <si>
    <t>УИК №455</t>
  </si>
  <si>
    <t>УИК №456</t>
  </si>
  <si>
    <t>УИК №457</t>
  </si>
  <si>
    <t>УИК №458</t>
  </si>
  <si>
    <t>УИК №459</t>
  </si>
  <si>
    <t>УИК №460</t>
  </si>
  <si>
    <t>УИК №462</t>
  </si>
  <si>
    <t>14330</t>
  </si>
  <si>
    <t>1</t>
  </si>
  <si>
    <t>Число избирателей, внесенных в список избирателей на момент окончания голосования</t>
  </si>
  <si>
    <t>12070</t>
  </si>
  <si>
    <t>2</t>
  </si>
  <si>
    <t>Число избирательных бюллетеней, полученных участковой избирательной комиссией</t>
  </si>
  <si>
    <t>0</t>
  </si>
  <si>
    <t>3</t>
  </si>
  <si>
    <t>Число избирательных бюллетеней, выданных избирателям, проголосовавшим досрочно</t>
  </si>
  <si>
    <t>5003</t>
  </si>
  <si>
    <t>4</t>
  </si>
  <si>
    <t>Число избирательных бюллетеней, выданных в помещении для голосования в день голосования</t>
  </si>
  <si>
    <t>1714</t>
  </si>
  <si>
    <t>20</t>
  </si>
  <si>
    <t>24</t>
  </si>
  <si>
    <t>32</t>
  </si>
  <si>
    <t>12</t>
  </si>
  <si>
    <t>40</t>
  </si>
  <si>
    <t>18</t>
  </si>
  <si>
    <t>26</t>
  </si>
  <si>
    <t>5</t>
  </si>
  <si>
    <t>Число избирательных бюллетеней, выданных вне помещения для голосования в день голосования</t>
  </si>
  <si>
    <t>5353</t>
  </si>
  <si>
    <t>6</t>
  </si>
  <si>
    <t>Число погашенных избирательных бюллетеней</t>
  </si>
  <si>
    <t>7</t>
  </si>
  <si>
    <t>Число избирательных бюллетеней, содержащихся в переносных ящиках для голосования</t>
  </si>
  <si>
    <t>8</t>
  </si>
  <si>
    <t>Число избирательных бюллетеней, содержащихся в стационарных ящиках для голосования</t>
  </si>
  <si>
    <t>105</t>
  </si>
  <si>
    <t>9</t>
  </si>
  <si>
    <t>11</t>
  </si>
  <si>
    <t>Число недействительных избирательных бюллетеней</t>
  </si>
  <si>
    <t>6612</t>
  </si>
  <si>
    <t>162</t>
  </si>
  <si>
    <t>146</t>
  </si>
  <si>
    <t>10</t>
  </si>
  <si>
    <t>Число действительных избирательных бюллетеней</t>
  </si>
  <si>
    <t>294</t>
  </si>
  <si>
    <t>15</t>
  </si>
  <si>
    <t>16</t>
  </si>
  <si>
    <t>22</t>
  </si>
  <si>
    <t>14</t>
  </si>
  <si>
    <t>13</t>
  </si>
  <si>
    <t>21</t>
  </si>
  <si>
    <t>Число открепительных удостоверений, полученных участковой избирательной комиссией</t>
  </si>
  <si>
    <t>276</t>
  </si>
  <si>
    <t>Число открепительных удостоверений, выданных на избирательном участке до дня голосования</t>
  </si>
  <si>
    <t>131</t>
  </si>
  <si>
    <t>17</t>
  </si>
  <si>
    <t>Число избирателей, проголосовавших по открепительным удостоверениям на избирательном участке</t>
  </si>
  <si>
    <t>Число погашенных неиспользованных открепительных удостоверений</t>
  </si>
  <si>
    <t>Число открепительных удостоверений, выданных избирателям территориальной избирательной комиссией</t>
  </si>
  <si>
    <t>Число утраченных открепительных удостоверений</t>
  </si>
  <si>
    <t>Число утраченных избирательных бюллетеней</t>
  </si>
  <si>
    <t>Число избирательных бюллетеней, не учтенных при получении</t>
  </si>
  <si>
    <t>19</t>
  </si>
  <si>
    <t>1. ВСЕРОССИЙСКАЯ ПОЛИТИЧЕСКАЯ ПАРТИЯ "РОДИНА"</t>
  </si>
  <si>
    <t>2.17%</t>
  </si>
  <si>
    <t>1.92%</t>
  </si>
  <si>
    <t>1.83%</t>
  </si>
  <si>
    <t>2.58%</t>
  </si>
  <si>
    <t>2.13%</t>
  </si>
  <si>
    <t>3.06%</t>
  </si>
  <si>
    <t>1.93%</t>
  </si>
  <si>
    <t>0.00%</t>
  </si>
  <si>
    <t>202</t>
  </si>
  <si>
    <t>2. Политическая партия КОММУНИСТИЧЕСКАЯ ПАРТИЯ КОММУНИСТЫ РОССИИ</t>
  </si>
  <si>
    <t>3.01%</t>
  </si>
  <si>
    <t>2.56%</t>
  </si>
  <si>
    <t>2.51%</t>
  </si>
  <si>
    <t>3.61%</t>
  </si>
  <si>
    <t>2.89%</t>
  </si>
  <si>
    <t>2.78%</t>
  </si>
  <si>
    <t>4.62%</t>
  </si>
  <si>
    <t>3. Политическая партия "Российская партия пенсионеров за справедливость"</t>
  </si>
  <si>
    <t>2.41%</t>
  </si>
  <si>
    <t>2.28%</t>
  </si>
  <si>
    <t>1.80%</t>
  </si>
  <si>
    <t>2.12%</t>
  </si>
  <si>
    <t>3.08%</t>
  </si>
  <si>
    <t>3242</t>
  </si>
  <si>
    <t>31</t>
  </si>
  <si>
    <t>76</t>
  </si>
  <si>
    <t>28</t>
  </si>
  <si>
    <t>4. Всероссийская политическая партия "ЕДИНАЯ РОССИЯ"</t>
  </si>
  <si>
    <t>48.27%</t>
  </si>
  <si>
    <t>39.68%</t>
  </si>
  <si>
    <t>40.87%</t>
  </si>
  <si>
    <t>39.18%</t>
  </si>
  <si>
    <t>38.91%</t>
  </si>
  <si>
    <t>38.89%</t>
  </si>
  <si>
    <t>44.79%</t>
  </si>
  <si>
    <t>47.69%</t>
  </si>
  <si>
    <t>23</t>
  </si>
  <si>
    <t>5. Политическая партия "Российская экологическая партия "Зеленые"</t>
  </si>
  <si>
    <t>0.46%</t>
  </si>
  <si>
    <t>0.80%</t>
  </si>
  <si>
    <t>0.52%</t>
  </si>
  <si>
    <t>0.15%</t>
  </si>
  <si>
    <t>0.56%</t>
  </si>
  <si>
    <t>0.58%</t>
  </si>
  <si>
    <t>1.54%</t>
  </si>
  <si>
    <t>0.60%</t>
  </si>
  <si>
    <t>6. Политическая партия "Гражданская Платформа"</t>
  </si>
  <si>
    <t>0.27%</t>
  </si>
  <si>
    <t>0.16%</t>
  </si>
  <si>
    <t>0.55%</t>
  </si>
  <si>
    <t>1416</t>
  </si>
  <si>
    <t>27</t>
  </si>
  <si>
    <t>25</t>
  </si>
  <si>
    <t>7. Политическая партия ЛДПР - Либерально-демократическая партия России</t>
  </si>
  <si>
    <t>21.08%</t>
  </si>
  <si>
    <t>23.20%</t>
  </si>
  <si>
    <t>28.08%</t>
  </si>
  <si>
    <t>26.29%</t>
  </si>
  <si>
    <t>22.19%</t>
  </si>
  <si>
    <t>22.50%</t>
  </si>
  <si>
    <t>23.94%</t>
  </si>
  <si>
    <t>18.46%</t>
  </si>
  <si>
    <t>8. Политическая партия "Партия народной свободы" (ПАРНАС)</t>
  </si>
  <si>
    <t>1.60%</t>
  </si>
  <si>
    <t>0.26%</t>
  </si>
  <si>
    <t>0.91%</t>
  </si>
  <si>
    <t>0.83%</t>
  </si>
  <si>
    <t>1.35%</t>
  </si>
  <si>
    <t>37</t>
  </si>
  <si>
    <t>9. Всероссийская политическая партия "ПАРТИЯ РОСТА"</t>
  </si>
  <si>
    <t>1.06%</t>
  </si>
  <si>
    <t>0.19%</t>
  </si>
  <si>
    <t>10. Общественная организация Всероссийская политическая партия "Гражданская Сила"</t>
  </si>
  <si>
    <t>0.10%</t>
  </si>
  <si>
    <t>29</t>
  </si>
  <si>
    <t>11. Политическая партия "Российская объединенная демократическая партия "ЯБЛОКО"</t>
  </si>
  <si>
    <t>1.13%</t>
  </si>
  <si>
    <t>0.96%</t>
  </si>
  <si>
    <t>2.05%</t>
  </si>
  <si>
    <t>2.84%</t>
  </si>
  <si>
    <t>1.39%</t>
  </si>
  <si>
    <t>6.15%</t>
  </si>
  <si>
    <t>955</t>
  </si>
  <si>
    <t>30</t>
  </si>
  <si>
    <t>12. Политическая партия "КОММУНИСТИЧЕСКАЯ ПАРТИЯ РОССИЙСКОЙ ФЕДЕРАЦИИ"</t>
  </si>
  <si>
    <t>14.22%</t>
  </si>
  <si>
    <t>18.72%</t>
  </si>
  <si>
    <t>14.61%</t>
  </si>
  <si>
    <t>13.92%</t>
  </si>
  <si>
    <t>21.88%</t>
  </si>
  <si>
    <t>15.83%</t>
  </si>
  <si>
    <t>16.80%</t>
  </si>
  <si>
    <t>12.31%</t>
  </si>
  <si>
    <t>13. Политическая партия "ПАТРИОТЫ РОССИИ"</t>
  </si>
  <si>
    <t>0.37%</t>
  </si>
  <si>
    <t>0.23%</t>
  </si>
  <si>
    <t>0.30%</t>
  </si>
  <si>
    <t>255</t>
  </si>
  <si>
    <t>14. Политическая партия СПРАВЕДЛИВАЯ РОССИЯ</t>
  </si>
  <si>
    <t>3.80%</t>
  </si>
  <si>
    <t>5.60%</t>
  </si>
  <si>
    <t>4.79%</t>
  </si>
  <si>
    <t>5.67%</t>
  </si>
  <si>
    <t>4.26%</t>
  </si>
  <si>
    <t>6.94%</t>
  </si>
  <si>
    <t>3.86%</t>
  </si>
  <si>
    <t>Сумма по городу</t>
  </si>
  <si>
    <t>Сумма по району</t>
  </si>
  <si>
    <t>14324</t>
  </si>
  <si>
    <t>4993</t>
  </si>
  <si>
    <t>1713</t>
  </si>
  <si>
    <t>5364</t>
  </si>
  <si>
    <t>171</t>
  </si>
  <si>
    <t>6535</t>
  </si>
  <si>
    <t>126</t>
  </si>
  <si>
    <t>Число голосов избирателей, поданных за каждый список</t>
  </si>
  <si>
    <t>1.Агафонов Сергей Игоревич</t>
  </si>
  <si>
    <t>2.36%</t>
  </si>
  <si>
    <t>2.88%</t>
  </si>
  <si>
    <t>2.07%</t>
  </si>
  <si>
    <t>2.43%</t>
  </si>
  <si>
    <t>1.94%</t>
  </si>
  <si>
    <t>2.90%</t>
  </si>
  <si>
    <t>2.Артемьев Антон Никандрович</t>
  </si>
  <si>
    <t>0.94%</t>
  </si>
  <si>
    <t>0.32%</t>
  </si>
  <si>
    <t>0.69%</t>
  </si>
  <si>
    <t>1.03%</t>
  </si>
  <si>
    <t>1.11%</t>
  </si>
  <si>
    <t>0.39%</t>
  </si>
  <si>
    <t>1.59%</t>
  </si>
  <si>
    <t>3.Балабаев Сергей Анатольевич</t>
  </si>
  <si>
    <t>4.59%</t>
  </si>
  <si>
    <t>7.36%</t>
  </si>
  <si>
    <t>2.97%</t>
  </si>
  <si>
    <t>6.20%</t>
  </si>
  <si>
    <t>8.81%</t>
  </si>
  <si>
    <t>8.33%</t>
  </si>
  <si>
    <t>2.70%</t>
  </si>
  <si>
    <t>7.94%</t>
  </si>
  <si>
    <t>4.Воробьев Александр Васильевич</t>
  </si>
  <si>
    <t>13.67%</t>
  </si>
  <si>
    <t>15.52%</t>
  </si>
  <si>
    <t>15.56%</t>
  </si>
  <si>
    <t>13.70%</t>
  </si>
  <si>
    <t>17.02%</t>
  </si>
  <si>
    <t>15.44%</t>
  </si>
  <si>
    <t>22.22%</t>
  </si>
  <si>
    <t>5.Воробьев Андрей Анатольевич</t>
  </si>
  <si>
    <t>5.86%</t>
  </si>
  <si>
    <t>2.72%</t>
  </si>
  <si>
    <t>6.41%</t>
  </si>
  <si>
    <t>7.75%</t>
  </si>
  <si>
    <t>4.71%</t>
  </si>
  <si>
    <t>8.06%</t>
  </si>
  <si>
    <t>5.41%</t>
  </si>
  <si>
    <t>4.76%</t>
  </si>
  <si>
    <t>6.Грибов Александр Сергеевич</t>
  </si>
  <si>
    <t>56.99%</t>
  </si>
  <si>
    <t>54.24%</t>
  </si>
  <si>
    <t>48.28%</t>
  </si>
  <si>
    <t>46.51%</t>
  </si>
  <si>
    <t>46.66%</t>
  </si>
  <si>
    <t>52.50%</t>
  </si>
  <si>
    <t>54.83%</t>
  </si>
  <si>
    <t>47.62%</t>
  </si>
  <si>
    <t>7.Зубков Владимир Владимирович</t>
  </si>
  <si>
    <t>1.51%</t>
  </si>
  <si>
    <t>1.28%</t>
  </si>
  <si>
    <t>3.43%</t>
  </si>
  <si>
    <t>0.77%</t>
  </si>
  <si>
    <t>3.17%</t>
  </si>
  <si>
    <t>8.Потапов Андрей Владимирович</t>
  </si>
  <si>
    <t>9.36%</t>
  </si>
  <si>
    <t>11.04%</t>
  </si>
  <si>
    <t>16.48%</t>
  </si>
  <si>
    <t>14.47%</t>
  </si>
  <si>
    <t>12.16%</t>
  </si>
  <si>
    <t>6.67%</t>
  </si>
  <si>
    <t>9.Синицын Иван Андреевич</t>
  </si>
  <si>
    <t>0.78%</t>
  </si>
  <si>
    <t>0.92%</t>
  </si>
  <si>
    <t>0.61%</t>
  </si>
  <si>
    <t>0.97%</t>
  </si>
  <si>
    <t>10.Фомичев Роман Юрьевич</t>
  </si>
  <si>
    <t>11.Юдин Ярослав Игоревич</t>
  </si>
  <si>
    <t>1.12%</t>
  </si>
  <si>
    <t>1.55%</t>
  </si>
  <si>
    <t>1.37%</t>
  </si>
  <si>
    <t>Сводная таблица предварительных итогов голосования по федеральному избирательному округу (г. Данилов)</t>
  </si>
  <si>
    <t>Сводная таблица предварительных итогов голосования по одномандатному избирательному округу  (г. Данилов)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</si>
</sst>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43">
    <font>
      <sz val="10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0" fillId="33" borderId="10" xfId="0" applyNumberForma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49" fontId="0" fillId="33" borderId="14" xfId="0" applyNumberFormat="1" applyFill="1" applyBorder="1" applyAlignment="1">
      <alignment vertical="center"/>
    </xf>
    <xf numFmtId="49" fontId="0" fillId="33" borderId="15" xfId="0" applyNumberForma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49" fontId="0" fillId="33" borderId="15" xfId="0" applyNumberForma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vertical="center"/>
    </xf>
    <xf numFmtId="49" fontId="7" fillId="34" borderId="13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49" fontId="1" fillId="34" borderId="1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6" fillId="35" borderId="13" xfId="0" applyNumberFormat="1" applyFont="1" applyFill="1" applyBorder="1" applyAlignment="1">
      <alignment horizontal="right" vertical="center"/>
    </xf>
    <xf numFmtId="49" fontId="6" fillId="35" borderId="0" xfId="0" applyNumberFormat="1" applyFont="1" applyFill="1" applyBorder="1" applyAlignment="1">
      <alignment horizontal="right" vertical="center"/>
    </xf>
    <xf numFmtId="49" fontId="6" fillId="35" borderId="14" xfId="0" applyNumberFormat="1" applyFont="1" applyFill="1" applyBorder="1" applyAlignment="1">
      <alignment horizontal="right" vertical="center"/>
    </xf>
    <xf numFmtId="49" fontId="6" fillId="35" borderId="15" xfId="0" applyNumberFormat="1" applyFont="1" applyFill="1" applyBorder="1" applyAlignment="1">
      <alignment horizontal="right" vertical="center"/>
    </xf>
    <xf numFmtId="1" fontId="6" fillId="35" borderId="13" xfId="0" applyNumberFormat="1" applyFont="1" applyFill="1" applyBorder="1" applyAlignment="1">
      <alignment horizontal="right" vertical="center"/>
    </xf>
    <xf numFmtId="0" fontId="0" fillId="33" borderId="13" xfId="0" applyNumberFormat="1" applyFill="1" applyBorder="1" applyAlignment="1">
      <alignment horizontal="right" vertical="center"/>
    </xf>
    <xf numFmtId="0" fontId="0" fillId="33" borderId="14" xfId="0" applyNumberFormat="1" applyFill="1" applyBorder="1" applyAlignment="1">
      <alignment horizontal="right" vertical="center"/>
    </xf>
    <xf numFmtId="10" fontId="6" fillId="35" borderId="15" xfId="0" applyNumberFormat="1" applyFont="1" applyFill="1" applyBorder="1" applyAlignment="1">
      <alignment horizontal="right" vertical="center"/>
    </xf>
    <xf numFmtId="49" fontId="1" fillId="34" borderId="16" xfId="0" applyNumberFormat="1" applyFont="1" applyFill="1" applyBorder="1" applyAlignment="1">
      <alignment horizontal="left" vertical="center" wrapText="1"/>
    </xf>
    <xf numFmtId="49" fontId="1" fillId="34" borderId="0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/>
    </xf>
    <xf numFmtId="49" fontId="1" fillId="34" borderId="17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6" fillId="35" borderId="14" xfId="0" applyNumberFormat="1" applyFont="1" applyFill="1" applyBorder="1" applyAlignment="1">
      <alignment horizontal="right" vertical="center"/>
    </xf>
    <xf numFmtId="1" fontId="6" fillId="35" borderId="18" xfId="0" applyNumberFormat="1" applyFont="1" applyFill="1" applyBorder="1" applyAlignment="1">
      <alignment horizontal="right" vertical="center"/>
    </xf>
    <xf numFmtId="10" fontId="6" fillId="35" borderId="19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pane xSplit="4" ySplit="8" topLeftCell="E2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34" sqref="A34:IV35"/>
    </sheetView>
  </sheetViews>
  <sheetFormatPr defaultColWidth="9.00390625" defaultRowHeight="12.75"/>
  <cols>
    <col min="1" max="1" width="4.375" style="2" customWidth="1"/>
    <col min="2" max="2" width="78.375" style="2" customWidth="1"/>
    <col min="3" max="11" width="20.00390625" style="2" customWidth="1"/>
    <col min="12" max="16384" width="9.125" style="2" customWidth="1"/>
  </cols>
  <sheetData>
    <row r="1" spans="1:4" ht="48.75" customHeight="1">
      <c r="A1" s="34" t="s">
        <v>0</v>
      </c>
      <c r="B1" s="35"/>
      <c r="C1" s="35"/>
      <c r="D1" s="35"/>
    </row>
    <row r="2" spans="1:2" ht="15" customHeight="1">
      <c r="A2" s="22" t="s">
        <v>1</v>
      </c>
      <c r="B2" s="1"/>
    </row>
    <row r="3" spans="1:2" ht="15" customHeight="1">
      <c r="A3" s="1"/>
      <c r="B3" s="1"/>
    </row>
    <row r="4" spans="1:10" ht="12.75" customHeight="1">
      <c r="A4" s="6" t="s">
        <v>2</v>
      </c>
      <c r="B4" s="6"/>
      <c r="C4" s="6"/>
      <c r="D4" s="6"/>
      <c r="E4" s="1"/>
      <c r="F4" s="1"/>
      <c r="G4" s="1"/>
      <c r="H4" s="1"/>
      <c r="I4" s="1"/>
      <c r="J4" s="1"/>
    </row>
    <row r="5" spans="1:10" ht="12.75" customHeight="1">
      <c r="A5" s="6"/>
      <c r="B5" s="6"/>
      <c r="C5" s="6"/>
      <c r="D5" s="6"/>
      <c r="E5" s="1"/>
      <c r="F5" s="1"/>
      <c r="G5" s="1"/>
      <c r="H5" s="1"/>
      <c r="I5" s="1"/>
      <c r="J5" s="1"/>
    </row>
    <row r="6" spans="1:10" ht="27" customHeight="1">
      <c r="A6" s="36" t="s">
        <v>257</v>
      </c>
      <c r="B6" s="37"/>
      <c r="C6" s="37"/>
      <c r="D6" s="37"/>
      <c r="E6" s="1"/>
      <c r="F6" s="1"/>
      <c r="G6" s="1"/>
      <c r="H6" s="1"/>
      <c r="I6" s="1"/>
      <c r="J6" s="1"/>
    </row>
    <row r="8" spans="1:15" s="4" customFormat="1" ht="24.75" customHeight="1">
      <c r="A8" s="17"/>
      <c r="B8" s="18"/>
      <c r="C8" s="20" t="s">
        <v>174</v>
      </c>
      <c r="D8" s="20" t="s">
        <v>175</v>
      </c>
      <c r="E8" s="20" t="s">
        <v>3</v>
      </c>
      <c r="F8" s="20" t="s">
        <v>4</v>
      </c>
      <c r="G8" s="20" t="s">
        <v>5</v>
      </c>
      <c r="H8" s="20" t="s">
        <v>6</v>
      </c>
      <c r="I8" s="20" t="s">
        <v>7</v>
      </c>
      <c r="J8" s="20" t="s">
        <v>8</v>
      </c>
      <c r="K8" s="20" t="s">
        <v>9</v>
      </c>
      <c r="L8" s="2"/>
      <c r="M8" s="2"/>
      <c r="N8" s="2"/>
      <c r="O8" s="2"/>
    </row>
    <row r="9" spans="1:11" ht="12.75" customHeight="1">
      <c r="A9" s="7" t="s">
        <v>11</v>
      </c>
      <c r="B9" s="10" t="s">
        <v>12</v>
      </c>
      <c r="C9" s="30">
        <f>SUM(E9:K9)</f>
        <v>7737</v>
      </c>
      <c r="D9" s="26" t="s">
        <v>10</v>
      </c>
      <c r="E9" s="31">
        <v>1476</v>
      </c>
      <c r="F9" s="31">
        <v>1208</v>
      </c>
      <c r="G9" s="31">
        <v>1142</v>
      </c>
      <c r="H9" s="31">
        <v>1459</v>
      </c>
      <c r="I9" s="31">
        <v>1011</v>
      </c>
      <c r="J9" s="31">
        <v>1374</v>
      </c>
      <c r="K9" s="31">
        <v>67</v>
      </c>
    </row>
    <row r="10" spans="1:11" s="1" customFormat="1" ht="12.75" customHeight="1">
      <c r="A10" s="7" t="s">
        <v>14</v>
      </c>
      <c r="B10" s="10" t="s">
        <v>15</v>
      </c>
      <c r="C10" s="30">
        <f aca="true" t="shared" si="0" ref="C10:C54">SUM(E10:K10)</f>
        <v>6370</v>
      </c>
      <c r="D10" s="26" t="s">
        <v>13</v>
      </c>
      <c r="E10" s="31">
        <v>1140</v>
      </c>
      <c r="F10" s="31">
        <v>980</v>
      </c>
      <c r="G10" s="31">
        <v>1000</v>
      </c>
      <c r="H10" s="31">
        <v>1200</v>
      </c>
      <c r="I10" s="31">
        <v>820</v>
      </c>
      <c r="J10" s="31">
        <v>1130</v>
      </c>
      <c r="K10" s="31">
        <v>100</v>
      </c>
    </row>
    <row r="11" spans="1:11" ht="12.75" customHeight="1">
      <c r="A11" s="7" t="s">
        <v>17</v>
      </c>
      <c r="B11" s="10" t="s">
        <v>18</v>
      </c>
      <c r="C11" s="30">
        <f t="shared" si="0"/>
        <v>0</v>
      </c>
      <c r="D11" s="26" t="s">
        <v>16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 s="4" customFormat="1" ht="12.75" customHeight="1">
      <c r="A12" s="7" t="s">
        <v>20</v>
      </c>
      <c r="B12" s="10" t="s">
        <v>21</v>
      </c>
      <c r="C12" s="30">
        <f t="shared" si="0"/>
        <v>2734</v>
      </c>
      <c r="D12" s="26" t="s">
        <v>19</v>
      </c>
      <c r="E12" s="31">
        <v>575</v>
      </c>
      <c r="F12" s="31">
        <v>379</v>
      </c>
      <c r="G12" s="31">
        <v>344</v>
      </c>
      <c r="H12" s="31">
        <v>596</v>
      </c>
      <c r="I12" s="31">
        <v>325</v>
      </c>
      <c r="J12" s="31">
        <v>470</v>
      </c>
      <c r="K12" s="31">
        <v>45</v>
      </c>
    </row>
    <row r="13" spans="1:11" ht="12.75" customHeight="1">
      <c r="A13" s="7" t="s">
        <v>30</v>
      </c>
      <c r="B13" s="10" t="s">
        <v>31</v>
      </c>
      <c r="C13" s="30">
        <f t="shared" si="0"/>
        <v>318</v>
      </c>
      <c r="D13" s="26" t="s">
        <v>22</v>
      </c>
      <c r="E13" s="31">
        <v>50</v>
      </c>
      <c r="F13" s="31">
        <v>59</v>
      </c>
      <c r="G13" s="31">
        <v>44</v>
      </c>
      <c r="H13" s="31">
        <v>62</v>
      </c>
      <c r="I13" s="31">
        <v>35</v>
      </c>
      <c r="J13" s="31">
        <v>48</v>
      </c>
      <c r="K13" s="31">
        <v>20</v>
      </c>
    </row>
    <row r="14" spans="1:11" s="1" customFormat="1" ht="12.75" customHeight="1">
      <c r="A14" s="7" t="s">
        <v>33</v>
      </c>
      <c r="B14" s="10" t="s">
        <v>34</v>
      </c>
      <c r="C14" s="30">
        <f t="shared" si="0"/>
        <v>3318</v>
      </c>
      <c r="D14" s="26" t="s">
        <v>32</v>
      </c>
      <c r="E14" s="31">
        <v>515</v>
      </c>
      <c r="F14" s="31">
        <v>542</v>
      </c>
      <c r="G14" s="31">
        <v>612</v>
      </c>
      <c r="H14" s="31">
        <v>542</v>
      </c>
      <c r="I14" s="31">
        <v>460</v>
      </c>
      <c r="J14" s="31">
        <v>612</v>
      </c>
      <c r="K14" s="31">
        <v>35</v>
      </c>
    </row>
    <row r="15" spans="1:11" s="1" customFormat="1" ht="12.75" customHeight="1">
      <c r="A15" s="7" t="s">
        <v>35</v>
      </c>
      <c r="B15" s="10" t="s">
        <v>36</v>
      </c>
      <c r="C15" s="30">
        <f t="shared" si="0"/>
        <v>318</v>
      </c>
      <c r="D15" s="26" t="s">
        <v>22</v>
      </c>
      <c r="E15" s="31">
        <v>50</v>
      </c>
      <c r="F15" s="31">
        <v>59</v>
      </c>
      <c r="G15" s="31">
        <v>44</v>
      </c>
      <c r="H15" s="31">
        <v>62</v>
      </c>
      <c r="I15" s="31">
        <v>35</v>
      </c>
      <c r="J15" s="31">
        <v>48</v>
      </c>
      <c r="K15" s="31">
        <v>20</v>
      </c>
    </row>
    <row r="16" spans="1:11" ht="12.75" customHeight="1">
      <c r="A16" s="7" t="s">
        <v>37</v>
      </c>
      <c r="B16" s="10" t="s">
        <v>38</v>
      </c>
      <c r="C16" s="30">
        <f t="shared" si="0"/>
        <v>2734</v>
      </c>
      <c r="D16" s="26" t="s">
        <v>19</v>
      </c>
      <c r="E16" s="31">
        <v>575</v>
      </c>
      <c r="F16" s="31">
        <v>379</v>
      </c>
      <c r="G16" s="31">
        <v>344</v>
      </c>
      <c r="H16" s="31">
        <v>596</v>
      </c>
      <c r="I16" s="31">
        <v>325</v>
      </c>
      <c r="J16" s="31">
        <v>470</v>
      </c>
      <c r="K16" s="31">
        <v>45</v>
      </c>
    </row>
    <row r="17" spans="1:11" ht="12.75" customHeight="1">
      <c r="A17" s="7" t="s">
        <v>40</v>
      </c>
      <c r="B17" s="10" t="s">
        <v>42</v>
      </c>
      <c r="C17" s="30">
        <f t="shared" si="0"/>
        <v>53</v>
      </c>
      <c r="D17" s="26" t="s">
        <v>39</v>
      </c>
      <c r="E17" s="31">
        <v>12</v>
      </c>
      <c r="F17" s="31">
        <v>8</v>
      </c>
      <c r="G17" s="31">
        <v>9</v>
      </c>
      <c r="H17" s="31">
        <v>11</v>
      </c>
      <c r="I17" s="31">
        <v>7</v>
      </c>
      <c r="J17" s="31">
        <v>6</v>
      </c>
      <c r="K17" s="31">
        <v>0</v>
      </c>
    </row>
    <row r="18" spans="1:11" ht="12.75" customHeight="1">
      <c r="A18" s="7" t="s">
        <v>46</v>
      </c>
      <c r="B18" s="10" t="s">
        <v>47</v>
      </c>
      <c r="C18" s="30">
        <f t="shared" si="0"/>
        <v>2999</v>
      </c>
      <c r="D18" s="26" t="s">
        <v>43</v>
      </c>
      <c r="E18" s="31">
        <v>613</v>
      </c>
      <c r="F18" s="31">
        <v>430</v>
      </c>
      <c r="G18" s="31">
        <v>379</v>
      </c>
      <c r="H18" s="31">
        <v>647</v>
      </c>
      <c r="I18" s="31">
        <v>353</v>
      </c>
      <c r="J18" s="31">
        <v>512</v>
      </c>
      <c r="K18" s="31">
        <v>65</v>
      </c>
    </row>
    <row r="19" spans="1:11" s="1" customFormat="1" ht="12.75" customHeight="1">
      <c r="A19" s="7" t="s">
        <v>41</v>
      </c>
      <c r="B19" s="10" t="s">
        <v>55</v>
      </c>
      <c r="C19" s="30">
        <f t="shared" si="0"/>
        <v>65</v>
      </c>
      <c r="D19" s="26" t="s">
        <v>48</v>
      </c>
      <c r="E19" s="31">
        <v>10</v>
      </c>
      <c r="F19" s="31">
        <v>5</v>
      </c>
      <c r="G19" s="31">
        <v>7</v>
      </c>
      <c r="H19" s="31">
        <v>15</v>
      </c>
      <c r="I19" s="31">
        <v>16</v>
      </c>
      <c r="J19" s="31">
        <v>12</v>
      </c>
      <c r="K19" s="31">
        <v>0</v>
      </c>
    </row>
    <row r="20" spans="1:11" s="1" customFormat="1" ht="12.75" customHeight="1">
      <c r="A20" s="7" t="s">
        <v>26</v>
      </c>
      <c r="B20" s="10" t="s">
        <v>57</v>
      </c>
      <c r="C20" s="30">
        <f t="shared" si="0"/>
        <v>65</v>
      </c>
      <c r="D20" s="26" t="s">
        <v>56</v>
      </c>
      <c r="E20" s="31">
        <v>10</v>
      </c>
      <c r="F20" s="31">
        <v>5</v>
      </c>
      <c r="G20" s="31">
        <v>7</v>
      </c>
      <c r="H20" s="31">
        <v>15</v>
      </c>
      <c r="I20" s="31">
        <v>16</v>
      </c>
      <c r="J20" s="31">
        <v>12</v>
      </c>
      <c r="K20" s="31">
        <v>0</v>
      </c>
    </row>
    <row r="21" spans="1:11" ht="12.75" customHeight="1">
      <c r="A21" s="7" t="s">
        <v>53</v>
      </c>
      <c r="B21" s="10" t="s">
        <v>60</v>
      </c>
      <c r="C21" s="30">
        <f t="shared" si="0"/>
        <v>60</v>
      </c>
      <c r="D21" s="26" t="s">
        <v>58</v>
      </c>
      <c r="E21" s="31">
        <v>4</v>
      </c>
      <c r="F21" s="31">
        <v>5</v>
      </c>
      <c r="G21" s="31">
        <v>5</v>
      </c>
      <c r="H21" s="31">
        <v>16</v>
      </c>
      <c r="I21" s="31">
        <v>10</v>
      </c>
      <c r="J21" s="31">
        <v>3</v>
      </c>
      <c r="K21" s="31">
        <v>17</v>
      </c>
    </row>
    <row r="22" spans="1:11" ht="12.75" customHeight="1">
      <c r="A22" s="7" t="s">
        <v>52</v>
      </c>
      <c r="B22" s="10" t="s">
        <v>61</v>
      </c>
      <c r="C22" s="30">
        <f t="shared" si="0"/>
        <v>0</v>
      </c>
      <c r="D22" s="26" t="s">
        <v>28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</row>
    <row r="23" spans="1:11" s="14" customFormat="1" ht="12.75" customHeight="1">
      <c r="A23" s="7" t="s">
        <v>49</v>
      </c>
      <c r="B23" s="10" t="s">
        <v>62</v>
      </c>
      <c r="C23" s="30">
        <f t="shared" si="0"/>
        <v>8</v>
      </c>
      <c r="D23" s="26" t="s">
        <v>52</v>
      </c>
      <c r="E23" s="31">
        <v>2</v>
      </c>
      <c r="F23" s="31">
        <v>1</v>
      </c>
      <c r="G23" s="31">
        <v>1</v>
      </c>
      <c r="H23" s="31">
        <v>0</v>
      </c>
      <c r="I23" s="31">
        <v>1</v>
      </c>
      <c r="J23" s="31">
        <v>3</v>
      </c>
      <c r="K23" s="31">
        <v>0</v>
      </c>
    </row>
    <row r="24" spans="1:11" ht="12.75" customHeight="1">
      <c r="A24" s="7" t="s">
        <v>50</v>
      </c>
      <c r="B24" s="10" t="s">
        <v>63</v>
      </c>
      <c r="C24" s="30">
        <f t="shared" si="0"/>
        <v>0</v>
      </c>
      <c r="D24" s="26" t="s">
        <v>16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</row>
    <row r="25" spans="1:11" s="4" customFormat="1" ht="12.75" customHeight="1">
      <c r="A25" s="7" t="s">
        <v>59</v>
      </c>
      <c r="B25" s="10" t="s">
        <v>64</v>
      </c>
      <c r="C25" s="30">
        <f t="shared" si="0"/>
        <v>0</v>
      </c>
      <c r="D25" s="26" t="s">
        <v>16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</row>
    <row r="26" spans="1:11" s="4" customFormat="1" ht="12.75" customHeight="1">
      <c r="A26" s="7" t="s">
        <v>28</v>
      </c>
      <c r="B26" s="10" t="s">
        <v>65</v>
      </c>
      <c r="C26" s="30">
        <f t="shared" si="0"/>
        <v>0</v>
      </c>
      <c r="D26" s="26" t="s">
        <v>16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</row>
    <row r="27" spans="1:10" s="1" customFormat="1" ht="12.75" customHeight="1">
      <c r="A27" s="13"/>
      <c r="B27" s="14"/>
      <c r="C27" s="27"/>
      <c r="D27" s="27"/>
      <c r="E27" s="15"/>
      <c r="F27" s="5"/>
      <c r="G27" s="3"/>
      <c r="H27" s="3"/>
      <c r="I27" s="3"/>
      <c r="J27" s="3"/>
    </row>
    <row r="28" spans="1:11" ht="12.75" customHeight="1">
      <c r="A28" s="8" t="s">
        <v>66</v>
      </c>
      <c r="B28" s="11" t="s">
        <v>67</v>
      </c>
      <c r="C28" s="30">
        <f t="shared" si="0"/>
        <v>65</v>
      </c>
      <c r="D28" s="28" t="s">
        <v>45</v>
      </c>
      <c r="E28" s="32">
        <v>12</v>
      </c>
      <c r="F28" s="32">
        <v>8</v>
      </c>
      <c r="G28" s="32">
        <v>10</v>
      </c>
      <c r="H28" s="32">
        <v>14</v>
      </c>
      <c r="I28" s="32">
        <v>11</v>
      </c>
      <c r="J28" s="32">
        <v>10</v>
      </c>
      <c r="K28" s="32">
        <v>0</v>
      </c>
    </row>
    <row r="29" spans="1:11" ht="12.75" customHeight="1">
      <c r="A29" s="9"/>
      <c r="B29" s="12"/>
      <c r="C29" s="33">
        <f>C28/$C$18</f>
        <v>0.021673891297099034</v>
      </c>
      <c r="D29" s="29" t="s">
        <v>68</v>
      </c>
      <c r="E29" s="16" t="s">
        <v>69</v>
      </c>
      <c r="F29" s="16" t="s">
        <v>70</v>
      </c>
      <c r="G29" s="16" t="s">
        <v>71</v>
      </c>
      <c r="H29" s="16" t="s">
        <v>72</v>
      </c>
      <c r="I29" s="16" t="s">
        <v>73</v>
      </c>
      <c r="J29" s="16" t="s">
        <v>74</v>
      </c>
      <c r="K29" s="16" t="s">
        <v>75</v>
      </c>
    </row>
    <row r="30" spans="1:11" ht="12.75" customHeight="1">
      <c r="A30" s="8" t="s">
        <v>23</v>
      </c>
      <c r="B30" s="11" t="s">
        <v>77</v>
      </c>
      <c r="C30" s="30">
        <f t="shared" si="0"/>
        <v>86</v>
      </c>
      <c r="D30" s="28" t="s">
        <v>76</v>
      </c>
      <c r="E30" s="32">
        <v>16</v>
      </c>
      <c r="F30" s="32">
        <v>11</v>
      </c>
      <c r="G30" s="32">
        <v>14</v>
      </c>
      <c r="H30" s="32">
        <v>19</v>
      </c>
      <c r="I30" s="32">
        <v>10</v>
      </c>
      <c r="J30" s="32">
        <v>13</v>
      </c>
      <c r="K30" s="32">
        <v>3</v>
      </c>
    </row>
    <row r="31" spans="1:11" ht="12.75" customHeight="1">
      <c r="A31" s="9"/>
      <c r="B31" s="12"/>
      <c r="C31" s="33">
        <f>C30/$C$18</f>
        <v>0.02867622540846949</v>
      </c>
      <c r="D31" s="29" t="s">
        <v>78</v>
      </c>
      <c r="E31" s="16" t="s">
        <v>79</v>
      </c>
      <c r="F31" s="16" t="s">
        <v>80</v>
      </c>
      <c r="G31" s="16" t="s">
        <v>81</v>
      </c>
      <c r="H31" s="16" t="s">
        <v>82</v>
      </c>
      <c r="I31" s="16" t="s">
        <v>83</v>
      </c>
      <c r="J31" s="16" t="s">
        <v>80</v>
      </c>
      <c r="K31" s="16" t="s">
        <v>84</v>
      </c>
    </row>
    <row r="32" spans="1:11" ht="12.75" customHeight="1">
      <c r="A32" s="8" t="s">
        <v>54</v>
      </c>
      <c r="B32" s="11" t="s">
        <v>85</v>
      </c>
      <c r="C32" s="30">
        <f t="shared" si="0"/>
        <v>70</v>
      </c>
      <c r="D32" s="28" t="s">
        <v>44</v>
      </c>
      <c r="E32" s="32">
        <v>12</v>
      </c>
      <c r="F32" s="32">
        <v>10</v>
      </c>
      <c r="G32" s="32">
        <v>7</v>
      </c>
      <c r="H32" s="32">
        <v>17</v>
      </c>
      <c r="I32" s="32">
        <v>11</v>
      </c>
      <c r="J32" s="32">
        <v>11</v>
      </c>
      <c r="K32" s="32">
        <v>2</v>
      </c>
    </row>
    <row r="33" spans="1:11" ht="12.75" customHeight="1">
      <c r="A33" s="9"/>
      <c r="B33" s="12"/>
      <c r="C33" s="33">
        <f>C32/$C$18</f>
        <v>0.02334111370456819</v>
      </c>
      <c r="D33" s="29" t="s">
        <v>86</v>
      </c>
      <c r="E33" s="16" t="s">
        <v>69</v>
      </c>
      <c r="F33" s="16" t="s">
        <v>87</v>
      </c>
      <c r="G33" s="16" t="s">
        <v>88</v>
      </c>
      <c r="H33" s="16" t="s">
        <v>71</v>
      </c>
      <c r="I33" s="16" t="s">
        <v>73</v>
      </c>
      <c r="J33" s="16" t="s">
        <v>89</v>
      </c>
      <c r="K33" s="16" t="s">
        <v>90</v>
      </c>
    </row>
    <row r="34" spans="1:11" ht="12.75" customHeight="1">
      <c r="A34" s="8" t="s">
        <v>51</v>
      </c>
      <c r="B34" s="11" t="s">
        <v>95</v>
      </c>
      <c r="C34" s="30">
        <f t="shared" si="0"/>
        <v>1238</v>
      </c>
      <c r="D34" s="28" t="s">
        <v>91</v>
      </c>
      <c r="E34" s="32">
        <v>248</v>
      </c>
      <c r="F34" s="32">
        <v>179</v>
      </c>
      <c r="G34" s="32">
        <v>152</v>
      </c>
      <c r="H34" s="32">
        <v>256</v>
      </c>
      <c r="I34" s="32">
        <v>140</v>
      </c>
      <c r="J34" s="32">
        <v>232</v>
      </c>
      <c r="K34" s="32">
        <v>31</v>
      </c>
    </row>
    <row r="35" spans="1:11" ht="12.75" customHeight="1">
      <c r="A35" s="9"/>
      <c r="B35" s="12"/>
      <c r="C35" s="33">
        <f>C34/$C$18</f>
        <v>0.4128042680893631</v>
      </c>
      <c r="D35" s="29" t="s">
        <v>96</v>
      </c>
      <c r="E35" s="16" t="s">
        <v>97</v>
      </c>
      <c r="F35" s="16" t="s">
        <v>98</v>
      </c>
      <c r="G35" s="16" t="s">
        <v>99</v>
      </c>
      <c r="H35" s="16" t="s">
        <v>100</v>
      </c>
      <c r="I35" s="16" t="s">
        <v>101</v>
      </c>
      <c r="J35" s="16" t="s">
        <v>102</v>
      </c>
      <c r="K35" s="16" t="s">
        <v>103</v>
      </c>
    </row>
    <row r="36" spans="1:11" ht="12.75" customHeight="1">
      <c r="A36" s="8" t="s">
        <v>104</v>
      </c>
      <c r="B36" s="11" t="s">
        <v>105</v>
      </c>
      <c r="C36" s="30">
        <f t="shared" si="0"/>
        <v>16</v>
      </c>
      <c r="D36" s="28" t="s">
        <v>92</v>
      </c>
      <c r="E36" s="32">
        <v>5</v>
      </c>
      <c r="F36" s="32">
        <v>2</v>
      </c>
      <c r="G36" s="32">
        <v>2</v>
      </c>
      <c r="H36" s="32">
        <v>1</v>
      </c>
      <c r="I36" s="32">
        <v>2</v>
      </c>
      <c r="J36" s="32">
        <v>3</v>
      </c>
      <c r="K36" s="32">
        <v>1</v>
      </c>
    </row>
    <row r="37" spans="1:11" ht="12.75" customHeight="1">
      <c r="A37" s="9"/>
      <c r="B37" s="12"/>
      <c r="C37" s="33">
        <f>C36/$C$18</f>
        <v>0.0053351117039013</v>
      </c>
      <c r="D37" s="29" t="s">
        <v>106</v>
      </c>
      <c r="E37" s="16" t="s">
        <v>107</v>
      </c>
      <c r="F37" s="16" t="s">
        <v>106</v>
      </c>
      <c r="G37" s="16" t="s">
        <v>108</v>
      </c>
      <c r="H37" s="16" t="s">
        <v>109</v>
      </c>
      <c r="I37" s="16" t="s">
        <v>110</v>
      </c>
      <c r="J37" s="16" t="s">
        <v>111</v>
      </c>
      <c r="K37" s="16" t="s">
        <v>112</v>
      </c>
    </row>
    <row r="38" spans="1:11" ht="12.75" customHeight="1">
      <c r="A38" s="8" t="s">
        <v>24</v>
      </c>
      <c r="B38" s="11" t="s">
        <v>114</v>
      </c>
      <c r="C38" s="30">
        <f t="shared" si="0"/>
        <v>4</v>
      </c>
      <c r="D38" s="28" t="s">
        <v>28</v>
      </c>
      <c r="E38" s="32">
        <v>1</v>
      </c>
      <c r="F38" s="32">
        <v>0</v>
      </c>
      <c r="G38" s="32">
        <v>0</v>
      </c>
      <c r="H38" s="32">
        <v>1</v>
      </c>
      <c r="I38" s="32">
        <v>2</v>
      </c>
      <c r="J38" s="32">
        <v>0</v>
      </c>
      <c r="K38" s="32">
        <v>0</v>
      </c>
    </row>
    <row r="39" spans="1:11" ht="12.75" customHeight="1">
      <c r="A39" s="9"/>
      <c r="B39" s="12"/>
      <c r="C39" s="33">
        <f>C38/$C$18</f>
        <v>0.001333777925975325</v>
      </c>
      <c r="D39" s="29" t="s">
        <v>115</v>
      </c>
      <c r="E39" s="16" t="s">
        <v>116</v>
      </c>
      <c r="F39" s="16" t="s">
        <v>75</v>
      </c>
      <c r="G39" s="16" t="s">
        <v>75</v>
      </c>
      <c r="H39" s="16" t="s">
        <v>109</v>
      </c>
      <c r="I39" s="16" t="s">
        <v>110</v>
      </c>
      <c r="J39" s="16" t="s">
        <v>75</v>
      </c>
      <c r="K39" s="16" t="s">
        <v>75</v>
      </c>
    </row>
    <row r="40" spans="1:11" ht="12.75" customHeight="1">
      <c r="A40" s="8" t="s">
        <v>120</v>
      </c>
      <c r="B40" s="11" t="s">
        <v>121</v>
      </c>
      <c r="C40" s="30">
        <f t="shared" si="0"/>
        <v>733</v>
      </c>
      <c r="D40" s="28" t="s">
        <v>118</v>
      </c>
      <c r="E40" s="32">
        <v>145</v>
      </c>
      <c r="F40" s="32">
        <v>123</v>
      </c>
      <c r="G40" s="32">
        <v>102</v>
      </c>
      <c r="H40" s="32">
        <v>146</v>
      </c>
      <c r="I40" s="32">
        <v>81</v>
      </c>
      <c r="J40" s="32">
        <v>124</v>
      </c>
      <c r="K40" s="32">
        <v>12</v>
      </c>
    </row>
    <row r="41" spans="1:11" ht="12.75" customHeight="1">
      <c r="A41" s="9"/>
      <c r="B41" s="12"/>
      <c r="C41" s="33">
        <f>C40/$C$18</f>
        <v>0.24441480493497833</v>
      </c>
      <c r="D41" s="29" t="s">
        <v>122</v>
      </c>
      <c r="E41" s="16" t="s">
        <v>123</v>
      </c>
      <c r="F41" s="16" t="s">
        <v>124</v>
      </c>
      <c r="G41" s="16" t="s">
        <v>125</v>
      </c>
      <c r="H41" s="16" t="s">
        <v>126</v>
      </c>
      <c r="I41" s="16" t="s">
        <v>127</v>
      </c>
      <c r="J41" s="16" t="s">
        <v>128</v>
      </c>
      <c r="K41" s="16" t="s">
        <v>129</v>
      </c>
    </row>
    <row r="42" spans="1:11" ht="12.75" customHeight="1">
      <c r="A42" s="8" t="s">
        <v>29</v>
      </c>
      <c r="B42" s="11" t="s">
        <v>130</v>
      </c>
      <c r="C42" s="30">
        <f t="shared" si="0"/>
        <v>30</v>
      </c>
      <c r="D42" s="28" t="s">
        <v>27</v>
      </c>
      <c r="E42" s="32">
        <v>10</v>
      </c>
      <c r="F42" s="32">
        <v>2</v>
      </c>
      <c r="G42" s="32">
        <v>1</v>
      </c>
      <c r="H42" s="32">
        <v>6</v>
      </c>
      <c r="I42" s="32">
        <v>3</v>
      </c>
      <c r="J42" s="32">
        <v>7</v>
      </c>
      <c r="K42" s="32">
        <v>1</v>
      </c>
    </row>
    <row r="43" spans="1:11" ht="12.75" customHeight="1">
      <c r="A43" s="9"/>
      <c r="B43" s="12"/>
      <c r="C43" s="33">
        <f>C42/$C$18</f>
        <v>0.010003334444814937</v>
      </c>
      <c r="D43" s="29" t="s">
        <v>113</v>
      </c>
      <c r="E43" s="16" t="s">
        <v>131</v>
      </c>
      <c r="F43" s="16" t="s">
        <v>106</v>
      </c>
      <c r="G43" s="16" t="s">
        <v>132</v>
      </c>
      <c r="H43" s="16" t="s">
        <v>133</v>
      </c>
      <c r="I43" s="16" t="s">
        <v>134</v>
      </c>
      <c r="J43" s="16" t="s">
        <v>135</v>
      </c>
      <c r="K43" s="16" t="s">
        <v>112</v>
      </c>
    </row>
    <row r="44" spans="1:11" ht="12.75" customHeight="1">
      <c r="A44" s="8" t="s">
        <v>119</v>
      </c>
      <c r="B44" s="11" t="s">
        <v>137</v>
      </c>
      <c r="C44" s="30">
        <f t="shared" si="0"/>
        <v>17</v>
      </c>
      <c r="D44" s="28" t="s">
        <v>136</v>
      </c>
      <c r="E44" s="32">
        <v>5</v>
      </c>
      <c r="F44" s="32">
        <v>0</v>
      </c>
      <c r="G44" s="32">
        <v>1</v>
      </c>
      <c r="H44" s="32">
        <v>7</v>
      </c>
      <c r="I44" s="32">
        <v>3</v>
      </c>
      <c r="J44" s="32">
        <v>1</v>
      </c>
      <c r="K44" s="32">
        <v>0</v>
      </c>
    </row>
    <row r="45" spans="1:11" ht="12.75" customHeight="1">
      <c r="A45" s="9"/>
      <c r="B45" s="12"/>
      <c r="C45" s="33">
        <f>C44/$C$18</f>
        <v>0.0056685561853951315</v>
      </c>
      <c r="D45" s="29" t="s">
        <v>117</v>
      </c>
      <c r="E45" s="16" t="s">
        <v>107</v>
      </c>
      <c r="F45" s="16" t="s">
        <v>75</v>
      </c>
      <c r="G45" s="16" t="s">
        <v>132</v>
      </c>
      <c r="H45" s="16" t="s">
        <v>138</v>
      </c>
      <c r="I45" s="16" t="s">
        <v>134</v>
      </c>
      <c r="J45" s="16" t="s">
        <v>139</v>
      </c>
      <c r="K45" s="16" t="s">
        <v>75</v>
      </c>
    </row>
    <row r="46" spans="1:11" ht="12.75" customHeight="1">
      <c r="A46" s="8" t="s">
        <v>94</v>
      </c>
      <c r="B46" s="11" t="s">
        <v>140</v>
      </c>
      <c r="C46" s="30">
        <f t="shared" si="0"/>
        <v>2</v>
      </c>
      <c r="D46" s="28" t="s">
        <v>35</v>
      </c>
      <c r="E46" s="32">
        <v>0</v>
      </c>
      <c r="F46" s="32">
        <v>0</v>
      </c>
      <c r="G46" s="32">
        <v>2</v>
      </c>
      <c r="H46" s="32">
        <v>0</v>
      </c>
      <c r="I46" s="32">
        <v>0</v>
      </c>
      <c r="J46" s="32">
        <v>0</v>
      </c>
      <c r="K46" s="32">
        <v>0</v>
      </c>
    </row>
    <row r="47" spans="1:11" ht="12.75" customHeight="1">
      <c r="A47" s="9"/>
      <c r="B47" s="12"/>
      <c r="C47" s="33">
        <f>C46/$C$18</f>
        <v>0.0006668889629876625</v>
      </c>
      <c r="D47" s="29" t="s">
        <v>141</v>
      </c>
      <c r="E47" s="16" t="s">
        <v>75</v>
      </c>
      <c r="F47" s="16" t="s">
        <v>75</v>
      </c>
      <c r="G47" s="16" t="s">
        <v>108</v>
      </c>
      <c r="H47" s="16" t="s">
        <v>75</v>
      </c>
      <c r="I47" s="16" t="s">
        <v>75</v>
      </c>
      <c r="J47" s="16" t="s">
        <v>75</v>
      </c>
      <c r="K47" s="16" t="s">
        <v>75</v>
      </c>
    </row>
    <row r="48" spans="1:11" ht="12.75" customHeight="1">
      <c r="A48" s="8" t="s">
        <v>142</v>
      </c>
      <c r="B48" s="11" t="s">
        <v>143</v>
      </c>
      <c r="C48" s="30">
        <f t="shared" si="0"/>
        <v>44</v>
      </c>
      <c r="D48" s="28" t="s">
        <v>93</v>
      </c>
      <c r="E48" s="32">
        <v>6</v>
      </c>
      <c r="F48" s="32">
        <v>9</v>
      </c>
      <c r="G48" s="32">
        <v>11</v>
      </c>
      <c r="H48" s="32">
        <v>6</v>
      </c>
      <c r="I48" s="32">
        <v>5</v>
      </c>
      <c r="J48" s="32">
        <v>3</v>
      </c>
      <c r="K48" s="32">
        <v>4</v>
      </c>
    </row>
    <row r="49" spans="1:11" ht="12.75" customHeight="1">
      <c r="A49" s="9"/>
      <c r="B49" s="12"/>
      <c r="C49" s="33">
        <f>C48/$C$18</f>
        <v>0.014671557185728577</v>
      </c>
      <c r="D49" s="29" t="s">
        <v>144</v>
      </c>
      <c r="E49" s="16" t="s">
        <v>145</v>
      </c>
      <c r="F49" s="16" t="s">
        <v>146</v>
      </c>
      <c r="G49" s="16" t="s">
        <v>147</v>
      </c>
      <c r="H49" s="16" t="s">
        <v>133</v>
      </c>
      <c r="I49" s="16" t="s">
        <v>148</v>
      </c>
      <c r="J49" s="16" t="s">
        <v>111</v>
      </c>
      <c r="K49" s="16" t="s">
        <v>149</v>
      </c>
    </row>
    <row r="50" spans="1:11" ht="12.75" customHeight="1">
      <c r="A50" s="8" t="s">
        <v>151</v>
      </c>
      <c r="B50" s="11" t="s">
        <v>152</v>
      </c>
      <c r="C50" s="30">
        <f t="shared" si="0"/>
        <v>531</v>
      </c>
      <c r="D50" s="28" t="s">
        <v>150</v>
      </c>
      <c r="E50" s="32">
        <v>117</v>
      </c>
      <c r="F50" s="32">
        <v>64</v>
      </c>
      <c r="G50" s="32">
        <v>54</v>
      </c>
      <c r="H50" s="32">
        <v>144</v>
      </c>
      <c r="I50" s="32">
        <v>57</v>
      </c>
      <c r="J50" s="32">
        <v>87</v>
      </c>
      <c r="K50" s="32">
        <v>8</v>
      </c>
    </row>
    <row r="51" spans="1:11" ht="12.75" customHeight="1">
      <c r="A51" s="9"/>
      <c r="B51" s="12"/>
      <c r="C51" s="33">
        <f>C50/$C$18</f>
        <v>0.1770590196732244</v>
      </c>
      <c r="D51" s="29" t="s">
        <v>153</v>
      </c>
      <c r="E51" s="16" t="s">
        <v>154</v>
      </c>
      <c r="F51" s="16" t="s">
        <v>155</v>
      </c>
      <c r="G51" s="16" t="s">
        <v>156</v>
      </c>
      <c r="H51" s="16" t="s">
        <v>157</v>
      </c>
      <c r="I51" s="16" t="s">
        <v>158</v>
      </c>
      <c r="J51" s="16" t="s">
        <v>159</v>
      </c>
      <c r="K51" s="16" t="s">
        <v>160</v>
      </c>
    </row>
    <row r="52" spans="1:11" ht="12.75" customHeight="1">
      <c r="A52" s="8" t="s">
        <v>92</v>
      </c>
      <c r="B52" s="11" t="s">
        <v>161</v>
      </c>
      <c r="C52" s="30">
        <f t="shared" si="0"/>
        <v>9</v>
      </c>
      <c r="D52" s="28" t="s">
        <v>120</v>
      </c>
      <c r="E52" s="32">
        <v>1</v>
      </c>
      <c r="F52" s="32">
        <v>1</v>
      </c>
      <c r="G52" s="32">
        <v>1</v>
      </c>
      <c r="H52" s="32">
        <v>2</v>
      </c>
      <c r="I52" s="32">
        <v>3</v>
      </c>
      <c r="J52" s="32">
        <v>1</v>
      </c>
      <c r="K52" s="32">
        <v>0</v>
      </c>
    </row>
    <row r="53" spans="1:11" ht="12.75" customHeight="1">
      <c r="A53" s="9"/>
      <c r="B53" s="12"/>
      <c r="C53" s="33">
        <f>C52/$C$18</f>
        <v>0.0030010003334444814</v>
      </c>
      <c r="D53" s="29" t="s">
        <v>162</v>
      </c>
      <c r="E53" s="16" t="s">
        <v>116</v>
      </c>
      <c r="F53" s="16" t="s">
        <v>163</v>
      </c>
      <c r="G53" s="16" t="s">
        <v>132</v>
      </c>
      <c r="H53" s="16" t="s">
        <v>164</v>
      </c>
      <c r="I53" s="16" t="s">
        <v>134</v>
      </c>
      <c r="J53" s="16" t="s">
        <v>139</v>
      </c>
      <c r="K53" s="16" t="s">
        <v>75</v>
      </c>
    </row>
    <row r="54" spans="1:11" ht="12.75" customHeight="1">
      <c r="A54" s="8" t="s">
        <v>25</v>
      </c>
      <c r="B54" s="11" t="s">
        <v>166</v>
      </c>
      <c r="C54" s="30">
        <f t="shared" si="0"/>
        <v>154</v>
      </c>
      <c r="D54" s="28" t="s">
        <v>165</v>
      </c>
      <c r="E54" s="32">
        <v>35</v>
      </c>
      <c r="F54" s="32">
        <v>21</v>
      </c>
      <c r="G54" s="32">
        <v>22</v>
      </c>
      <c r="H54" s="32">
        <v>28</v>
      </c>
      <c r="I54" s="32">
        <v>25</v>
      </c>
      <c r="J54" s="32">
        <v>20</v>
      </c>
      <c r="K54" s="32">
        <v>3</v>
      </c>
    </row>
    <row r="55" spans="1:11" ht="12.75" customHeight="1">
      <c r="A55" s="9"/>
      <c r="B55" s="12"/>
      <c r="C55" s="33">
        <f>C54/$C$18</f>
        <v>0.05135045015005002</v>
      </c>
      <c r="D55" s="29" t="s">
        <v>167</v>
      </c>
      <c r="E55" s="16" t="s">
        <v>168</v>
      </c>
      <c r="F55" s="16" t="s">
        <v>169</v>
      </c>
      <c r="G55" s="16" t="s">
        <v>170</v>
      </c>
      <c r="H55" s="16" t="s">
        <v>171</v>
      </c>
      <c r="I55" s="16" t="s">
        <v>172</v>
      </c>
      <c r="J55" s="16" t="s">
        <v>173</v>
      </c>
      <c r="K55" s="16" t="s">
        <v>84</v>
      </c>
    </row>
    <row r="56" spans="6:10" ht="2.25" customHeight="1">
      <c r="F56" s="3"/>
      <c r="G56" s="1"/>
      <c r="H56" s="1"/>
      <c r="I56" s="1"/>
      <c r="J56" s="1"/>
    </row>
    <row r="57" ht="12.75" customHeight="1"/>
    <row r="58" spans="1:10" ht="27" customHeight="1">
      <c r="A58" s="38"/>
      <c r="B58" s="39"/>
      <c r="C58" s="39"/>
      <c r="D58" s="39"/>
      <c r="E58" s="23"/>
      <c r="F58" s="24"/>
      <c r="G58" s="24"/>
      <c r="H58" s="24"/>
      <c r="I58" s="24"/>
      <c r="J58" s="24"/>
    </row>
    <row r="59" ht="12.75" customHeight="1">
      <c r="A59"/>
    </row>
    <row r="60" spans="1:7" ht="24.75" customHeight="1">
      <c r="A60" s="23"/>
      <c r="B60" s="25"/>
      <c r="C60" s="21"/>
      <c r="D60" s="21"/>
      <c r="G60" s="1"/>
    </row>
    <row r="61" ht="12.75" customHeight="1"/>
    <row r="62" ht="12.75" customHeight="1"/>
    <row r="63" ht="12.75" customHeight="1"/>
    <row r="64" ht="12.75" customHeight="1"/>
    <row r="65" ht="12.75" customHeight="1">
      <c r="B65" s="19"/>
    </row>
    <row r="66" ht="12.75" customHeight="1">
      <c r="B66" s="19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3">
    <mergeCell ref="A1:D1"/>
    <mergeCell ref="A6:D6"/>
    <mergeCell ref="A58:D5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xSplit="4" ySplit="8" topLeftCell="E2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38" sqref="A38:IV39"/>
    </sheetView>
  </sheetViews>
  <sheetFormatPr defaultColWidth="9.00390625" defaultRowHeight="12.75"/>
  <cols>
    <col min="1" max="1" width="4.375" style="2" customWidth="1"/>
    <col min="2" max="2" width="78.375" style="2" customWidth="1"/>
    <col min="3" max="11" width="20.00390625" style="2" customWidth="1"/>
    <col min="12" max="16384" width="9.125" style="2" customWidth="1"/>
  </cols>
  <sheetData>
    <row r="1" spans="1:4" ht="48.75" customHeight="1">
      <c r="A1" s="34" t="s">
        <v>0</v>
      </c>
      <c r="B1" s="35"/>
      <c r="C1" s="35"/>
      <c r="D1" s="35"/>
    </row>
    <row r="2" spans="1:2" ht="15" customHeight="1">
      <c r="A2" s="22" t="s">
        <v>1</v>
      </c>
      <c r="B2" s="1"/>
    </row>
    <row r="3" spans="1:2" ht="15" customHeight="1">
      <c r="A3" s="1"/>
      <c r="B3" s="1"/>
    </row>
    <row r="4" spans="1:10" ht="12.75" customHeight="1">
      <c r="A4" s="6" t="s">
        <v>2</v>
      </c>
      <c r="B4" s="6"/>
      <c r="C4" s="6"/>
      <c r="D4" s="6"/>
      <c r="E4" s="1"/>
      <c r="F4" s="1"/>
      <c r="G4" s="1"/>
      <c r="H4" s="1"/>
      <c r="I4" s="1"/>
      <c r="J4" s="1"/>
    </row>
    <row r="5" spans="1:10" ht="12.75" customHeight="1">
      <c r="A5" s="6"/>
      <c r="B5" s="6"/>
      <c r="C5" s="6"/>
      <c r="D5" s="6"/>
      <c r="E5" s="1"/>
      <c r="F5" s="1"/>
      <c r="G5" s="1"/>
      <c r="H5" s="1"/>
      <c r="I5" s="1"/>
      <c r="J5" s="1"/>
    </row>
    <row r="6" spans="1:10" ht="27" customHeight="1">
      <c r="A6" s="36" t="s">
        <v>258</v>
      </c>
      <c r="B6" s="37"/>
      <c r="C6" s="37"/>
      <c r="D6" s="37"/>
      <c r="E6" s="1"/>
      <c r="F6" s="1"/>
      <c r="G6" s="1"/>
      <c r="H6" s="1"/>
      <c r="I6" s="1"/>
      <c r="J6" s="1"/>
    </row>
    <row r="8" spans="1:13" s="4" customFormat="1" ht="24.75" customHeight="1">
      <c r="A8" s="17"/>
      <c r="B8" s="18"/>
      <c r="C8" s="20" t="s">
        <v>174</v>
      </c>
      <c r="D8" s="20" t="s">
        <v>175</v>
      </c>
      <c r="E8" s="20" t="s">
        <v>3</v>
      </c>
      <c r="F8" s="20" t="s">
        <v>4</v>
      </c>
      <c r="G8" s="20" t="s">
        <v>5</v>
      </c>
      <c r="H8" s="20" t="s">
        <v>6</v>
      </c>
      <c r="I8" s="20" t="s">
        <v>7</v>
      </c>
      <c r="J8" s="20" t="s">
        <v>8</v>
      </c>
      <c r="K8" s="20" t="s">
        <v>9</v>
      </c>
      <c r="L8" s="2"/>
      <c r="M8" s="2"/>
    </row>
    <row r="9" spans="1:11" ht="12.75" customHeight="1">
      <c r="A9" s="7" t="s">
        <v>11</v>
      </c>
      <c r="B9" s="10" t="s">
        <v>12</v>
      </c>
      <c r="C9" s="30">
        <f>SUM(E9:K9)</f>
        <v>7733</v>
      </c>
      <c r="D9" s="26" t="s">
        <v>176</v>
      </c>
      <c r="E9" s="31">
        <v>1476</v>
      </c>
      <c r="F9" s="31">
        <v>1207</v>
      </c>
      <c r="G9" s="31">
        <v>1141</v>
      </c>
      <c r="H9" s="31">
        <v>1459</v>
      </c>
      <c r="I9" s="31">
        <v>1011</v>
      </c>
      <c r="J9" s="31">
        <v>1374</v>
      </c>
      <c r="K9" s="31">
        <v>65</v>
      </c>
    </row>
    <row r="10" spans="1:11" s="1" customFormat="1" ht="12.75" customHeight="1">
      <c r="A10" s="7" t="s">
        <v>14</v>
      </c>
      <c r="B10" s="10" t="s">
        <v>15</v>
      </c>
      <c r="C10" s="30">
        <f aca="true" t="shared" si="0" ref="C10:C28">SUM(E10:K10)</f>
        <v>6370</v>
      </c>
      <c r="D10" s="26" t="s">
        <v>13</v>
      </c>
      <c r="E10" s="31">
        <v>1140</v>
      </c>
      <c r="F10" s="31">
        <v>980</v>
      </c>
      <c r="G10" s="31">
        <v>1000</v>
      </c>
      <c r="H10" s="31">
        <v>1200</v>
      </c>
      <c r="I10" s="31">
        <v>820</v>
      </c>
      <c r="J10" s="31">
        <v>1130</v>
      </c>
      <c r="K10" s="31">
        <v>100</v>
      </c>
    </row>
    <row r="11" spans="1:11" ht="12.75" customHeight="1">
      <c r="A11" s="7" t="s">
        <v>17</v>
      </c>
      <c r="B11" s="10" t="s">
        <v>18</v>
      </c>
      <c r="C11" s="30">
        <f t="shared" si="0"/>
        <v>0</v>
      </c>
      <c r="D11" s="26" t="s">
        <v>16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 s="4" customFormat="1" ht="12.75" customHeight="1">
      <c r="A12" s="7" t="s">
        <v>20</v>
      </c>
      <c r="B12" s="10" t="s">
        <v>21</v>
      </c>
      <c r="C12" s="30">
        <f t="shared" si="0"/>
        <v>2730</v>
      </c>
      <c r="D12" s="26" t="s">
        <v>177</v>
      </c>
      <c r="E12" s="31">
        <v>575</v>
      </c>
      <c r="F12" s="31">
        <v>378</v>
      </c>
      <c r="G12" s="31">
        <v>343</v>
      </c>
      <c r="H12" s="31">
        <v>596</v>
      </c>
      <c r="I12" s="31">
        <v>325</v>
      </c>
      <c r="J12" s="31">
        <v>470</v>
      </c>
      <c r="K12" s="31">
        <v>43</v>
      </c>
    </row>
    <row r="13" spans="1:11" ht="12.75" customHeight="1">
      <c r="A13" s="7" t="s">
        <v>30</v>
      </c>
      <c r="B13" s="10" t="s">
        <v>31</v>
      </c>
      <c r="C13" s="30">
        <f t="shared" si="0"/>
        <v>318</v>
      </c>
      <c r="D13" s="26" t="s">
        <v>178</v>
      </c>
      <c r="E13" s="31">
        <v>50</v>
      </c>
      <c r="F13" s="31">
        <v>59</v>
      </c>
      <c r="G13" s="31">
        <v>44</v>
      </c>
      <c r="H13" s="31">
        <v>62</v>
      </c>
      <c r="I13" s="31">
        <v>35</v>
      </c>
      <c r="J13" s="31">
        <v>48</v>
      </c>
      <c r="K13" s="31">
        <v>20</v>
      </c>
    </row>
    <row r="14" spans="1:11" s="1" customFormat="1" ht="12.75" customHeight="1">
      <c r="A14" s="7" t="s">
        <v>33</v>
      </c>
      <c r="B14" s="10" t="s">
        <v>34</v>
      </c>
      <c r="C14" s="30">
        <f t="shared" si="0"/>
        <v>3322</v>
      </c>
      <c r="D14" s="26" t="s">
        <v>179</v>
      </c>
      <c r="E14" s="31">
        <v>515</v>
      </c>
      <c r="F14" s="31">
        <v>543</v>
      </c>
      <c r="G14" s="31">
        <v>613</v>
      </c>
      <c r="H14" s="31">
        <v>542</v>
      </c>
      <c r="I14" s="31">
        <v>460</v>
      </c>
      <c r="J14" s="31">
        <v>612</v>
      </c>
      <c r="K14" s="31">
        <v>37</v>
      </c>
    </row>
    <row r="15" spans="1:11" s="1" customFormat="1" ht="12.75" customHeight="1">
      <c r="A15" s="7" t="s">
        <v>35</v>
      </c>
      <c r="B15" s="10" t="s">
        <v>36</v>
      </c>
      <c r="C15" s="30">
        <f t="shared" si="0"/>
        <v>318</v>
      </c>
      <c r="D15" s="26" t="s">
        <v>178</v>
      </c>
      <c r="E15" s="31">
        <v>50</v>
      </c>
      <c r="F15" s="31">
        <v>59</v>
      </c>
      <c r="G15" s="31">
        <v>44</v>
      </c>
      <c r="H15" s="31">
        <v>62</v>
      </c>
      <c r="I15" s="31">
        <v>35</v>
      </c>
      <c r="J15" s="31">
        <v>48</v>
      </c>
      <c r="K15" s="31">
        <v>20</v>
      </c>
    </row>
    <row r="16" spans="1:11" ht="12.75" customHeight="1">
      <c r="A16" s="7" t="s">
        <v>37</v>
      </c>
      <c r="B16" s="10" t="s">
        <v>38</v>
      </c>
      <c r="C16" s="30">
        <f t="shared" si="0"/>
        <v>2730</v>
      </c>
      <c r="D16" s="26" t="s">
        <v>177</v>
      </c>
      <c r="E16" s="31">
        <v>575</v>
      </c>
      <c r="F16" s="31">
        <v>378</v>
      </c>
      <c r="G16" s="31">
        <v>343</v>
      </c>
      <c r="H16" s="31">
        <v>596</v>
      </c>
      <c r="I16" s="31">
        <v>325</v>
      </c>
      <c r="J16" s="31">
        <v>470</v>
      </c>
      <c r="K16" s="31">
        <v>43</v>
      </c>
    </row>
    <row r="17" spans="1:11" ht="12.75" customHeight="1">
      <c r="A17" s="7" t="s">
        <v>40</v>
      </c>
      <c r="B17" s="10" t="s">
        <v>42</v>
      </c>
      <c r="C17" s="30">
        <f t="shared" si="0"/>
        <v>93</v>
      </c>
      <c r="D17" s="26" t="s">
        <v>180</v>
      </c>
      <c r="E17" s="31">
        <v>20</v>
      </c>
      <c r="F17" s="31">
        <v>12</v>
      </c>
      <c r="G17" s="31">
        <v>17</v>
      </c>
      <c r="H17" s="31">
        <v>24</v>
      </c>
      <c r="I17" s="31">
        <v>7</v>
      </c>
      <c r="J17" s="31">
        <v>10</v>
      </c>
      <c r="K17" s="31">
        <v>3</v>
      </c>
    </row>
    <row r="18" spans="1:11" ht="12.75" customHeight="1">
      <c r="A18" s="7" t="s">
        <v>46</v>
      </c>
      <c r="B18" s="10" t="s">
        <v>47</v>
      </c>
      <c r="C18" s="30">
        <f t="shared" si="0"/>
        <v>2955</v>
      </c>
      <c r="D18" s="26" t="s">
        <v>181</v>
      </c>
      <c r="E18" s="31">
        <v>605</v>
      </c>
      <c r="F18" s="31">
        <v>425</v>
      </c>
      <c r="G18" s="31">
        <v>370</v>
      </c>
      <c r="H18" s="31">
        <v>634</v>
      </c>
      <c r="I18" s="31">
        <v>353</v>
      </c>
      <c r="J18" s="31">
        <v>508</v>
      </c>
      <c r="K18" s="31">
        <v>60</v>
      </c>
    </row>
    <row r="19" spans="1:11" s="1" customFormat="1" ht="12.75" customHeight="1">
      <c r="A19" s="7" t="s">
        <v>41</v>
      </c>
      <c r="B19" s="10" t="s">
        <v>55</v>
      </c>
      <c r="C19" s="30">
        <f t="shared" si="0"/>
        <v>65</v>
      </c>
      <c r="D19" s="26" t="s">
        <v>48</v>
      </c>
      <c r="E19" s="31">
        <v>10</v>
      </c>
      <c r="F19" s="31">
        <v>5</v>
      </c>
      <c r="G19" s="31">
        <v>7</v>
      </c>
      <c r="H19" s="31">
        <v>15</v>
      </c>
      <c r="I19" s="31">
        <v>16</v>
      </c>
      <c r="J19" s="31">
        <v>12</v>
      </c>
      <c r="K19" s="31">
        <v>0</v>
      </c>
    </row>
    <row r="20" spans="1:11" s="1" customFormat="1" ht="12.75" customHeight="1">
      <c r="A20" s="7" t="s">
        <v>26</v>
      </c>
      <c r="B20" s="10" t="s">
        <v>57</v>
      </c>
      <c r="C20" s="30">
        <f t="shared" si="0"/>
        <v>65</v>
      </c>
      <c r="D20" s="26" t="s">
        <v>56</v>
      </c>
      <c r="E20" s="31">
        <v>10</v>
      </c>
      <c r="F20" s="31">
        <v>5</v>
      </c>
      <c r="G20" s="31">
        <v>7</v>
      </c>
      <c r="H20" s="31">
        <v>15</v>
      </c>
      <c r="I20" s="31">
        <v>16</v>
      </c>
      <c r="J20" s="31">
        <v>12</v>
      </c>
      <c r="K20" s="31">
        <v>0</v>
      </c>
    </row>
    <row r="21" spans="1:11" ht="12.75" customHeight="1">
      <c r="A21" s="7" t="s">
        <v>53</v>
      </c>
      <c r="B21" s="10" t="s">
        <v>60</v>
      </c>
      <c r="C21" s="30">
        <f t="shared" si="0"/>
        <v>56</v>
      </c>
      <c r="D21" s="26" t="s">
        <v>182</v>
      </c>
      <c r="E21" s="31">
        <v>4</v>
      </c>
      <c r="F21" s="31">
        <v>4</v>
      </c>
      <c r="G21" s="31">
        <v>4</v>
      </c>
      <c r="H21" s="31">
        <v>16</v>
      </c>
      <c r="I21" s="31">
        <v>10</v>
      </c>
      <c r="J21" s="31">
        <v>3</v>
      </c>
      <c r="K21" s="31">
        <v>15</v>
      </c>
    </row>
    <row r="22" spans="1:11" ht="12.75" customHeight="1">
      <c r="A22" s="7" t="s">
        <v>52</v>
      </c>
      <c r="B22" s="10" t="s">
        <v>61</v>
      </c>
      <c r="C22" s="30">
        <f t="shared" si="0"/>
        <v>0</v>
      </c>
      <c r="D22" s="26" t="s">
        <v>28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</row>
    <row r="23" spans="1:11" s="14" customFormat="1" ht="12.75" customHeight="1">
      <c r="A23" s="7" t="s">
        <v>49</v>
      </c>
      <c r="B23" s="10" t="s">
        <v>62</v>
      </c>
      <c r="C23" s="30">
        <f t="shared" si="0"/>
        <v>8</v>
      </c>
      <c r="D23" s="26" t="s">
        <v>52</v>
      </c>
      <c r="E23" s="31">
        <v>2</v>
      </c>
      <c r="F23" s="31">
        <v>1</v>
      </c>
      <c r="G23" s="31">
        <v>1</v>
      </c>
      <c r="H23" s="31">
        <v>0</v>
      </c>
      <c r="I23" s="31">
        <v>1</v>
      </c>
      <c r="J23" s="31">
        <v>3</v>
      </c>
      <c r="K23" s="31">
        <v>0</v>
      </c>
    </row>
    <row r="24" spans="1:11" ht="12.75" customHeight="1">
      <c r="A24" s="7" t="s">
        <v>50</v>
      </c>
      <c r="B24" s="10" t="s">
        <v>63</v>
      </c>
      <c r="C24" s="30">
        <f t="shared" si="0"/>
        <v>0</v>
      </c>
      <c r="D24" s="26" t="s">
        <v>16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</row>
    <row r="25" spans="1:11" s="4" customFormat="1" ht="12.75" customHeight="1">
      <c r="A25" s="7" t="s">
        <v>59</v>
      </c>
      <c r="B25" s="10" t="s">
        <v>64</v>
      </c>
      <c r="C25" s="30">
        <f t="shared" si="0"/>
        <v>0</v>
      </c>
      <c r="D25" s="26" t="s">
        <v>16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</row>
    <row r="26" spans="1:11" s="4" customFormat="1" ht="12.75" customHeight="1">
      <c r="A26" s="7" t="s">
        <v>28</v>
      </c>
      <c r="B26" s="10" t="s">
        <v>65</v>
      </c>
      <c r="C26" s="30">
        <f t="shared" si="0"/>
        <v>0</v>
      </c>
      <c r="D26" s="26" t="s">
        <v>16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</row>
    <row r="27" spans="1:10" s="1" customFormat="1" ht="12.75" customHeight="1">
      <c r="A27" s="13" t="s">
        <v>183</v>
      </c>
      <c r="B27" s="14"/>
      <c r="C27" s="27"/>
      <c r="D27" s="27"/>
      <c r="E27" s="15"/>
      <c r="F27" s="5"/>
      <c r="G27" s="3"/>
      <c r="H27" s="3"/>
      <c r="I27" s="3"/>
      <c r="J27" s="3"/>
    </row>
    <row r="28" spans="1:11" ht="12.75" customHeight="1">
      <c r="A28" s="8" t="s">
        <v>66</v>
      </c>
      <c r="B28" s="11" t="s">
        <v>184</v>
      </c>
      <c r="C28" s="41">
        <f aca="true" t="shared" si="1" ref="C28:C48">SUM(E28:K28)</f>
        <v>72</v>
      </c>
      <c r="D28" s="40">
        <v>158</v>
      </c>
      <c r="E28" s="32">
        <v>18</v>
      </c>
      <c r="F28" s="32">
        <v>8</v>
      </c>
      <c r="G28" s="32">
        <v>8</v>
      </c>
      <c r="H28" s="32">
        <v>16</v>
      </c>
      <c r="I28" s="32">
        <v>7</v>
      </c>
      <c r="J28" s="32">
        <v>15</v>
      </c>
      <c r="K28" s="32">
        <v>0</v>
      </c>
    </row>
    <row r="29" spans="1:11" ht="12.75" customHeight="1">
      <c r="A29" s="9"/>
      <c r="B29" s="12"/>
      <c r="C29" s="42">
        <f>C28/$C$18</f>
        <v>0.024365482233502538</v>
      </c>
      <c r="D29" s="29" t="s">
        <v>185</v>
      </c>
      <c r="E29" s="16" t="s">
        <v>186</v>
      </c>
      <c r="F29" s="16" t="s">
        <v>70</v>
      </c>
      <c r="G29" s="16" t="s">
        <v>187</v>
      </c>
      <c r="H29" s="16" t="s">
        <v>188</v>
      </c>
      <c r="I29" s="16" t="s">
        <v>189</v>
      </c>
      <c r="J29" s="16" t="s">
        <v>190</v>
      </c>
      <c r="K29" s="16" t="s">
        <v>75</v>
      </c>
    </row>
    <row r="30" spans="1:11" ht="12.75" customHeight="1">
      <c r="A30" s="8" t="s">
        <v>23</v>
      </c>
      <c r="B30" s="11" t="s">
        <v>191</v>
      </c>
      <c r="C30" s="41">
        <f t="shared" si="1"/>
        <v>23</v>
      </c>
      <c r="D30" s="40">
        <v>63</v>
      </c>
      <c r="E30" s="32">
        <v>2</v>
      </c>
      <c r="F30" s="32">
        <v>3</v>
      </c>
      <c r="G30" s="32">
        <v>4</v>
      </c>
      <c r="H30" s="32">
        <v>7</v>
      </c>
      <c r="I30" s="32">
        <v>4</v>
      </c>
      <c r="J30" s="32">
        <v>2</v>
      </c>
      <c r="K30" s="32">
        <v>1</v>
      </c>
    </row>
    <row r="31" spans="1:11" ht="12.75" customHeight="1">
      <c r="A31" s="9"/>
      <c r="B31" s="12"/>
      <c r="C31" s="42">
        <f>C30/$C$18</f>
        <v>0.0077834179357022</v>
      </c>
      <c r="D31" s="29" t="s">
        <v>192</v>
      </c>
      <c r="E31" s="16" t="s">
        <v>193</v>
      </c>
      <c r="F31" s="16" t="s">
        <v>194</v>
      </c>
      <c r="G31" s="16" t="s">
        <v>195</v>
      </c>
      <c r="H31" s="16" t="s">
        <v>138</v>
      </c>
      <c r="I31" s="16" t="s">
        <v>196</v>
      </c>
      <c r="J31" s="16" t="s">
        <v>197</v>
      </c>
      <c r="K31" s="16" t="s">
        <v>198</v>
      </c>
    </row>
    <row r="32" spans="1:11" ht="12.75" customHeight="1">
      <c r="A32" s="8" t="s">
        <v>54</v>
      </c>
      <c r="B32" s="11" t="s">
        <v>199</v>
      </c>
      <c r="C32" s="41">
        <f t="shared" si="1"/>
        <v>190</v>
      </c>
      <c r="D32" s="40">
        <v>308</v>
      </c>
      <c r="E32" s="32">
        <v>46</v>
      </c>
      <c r="F32" s="32">
        <v>13</v>
      </c>
      <c r="G32" s="32">
        <v>24</v>
      </c>
      <c r="H32" s="32">
        <v>58</v>
      </c>
      <c r="I32" s="32">
        <v>30</v>
      </c>
      <c r="J32" s="32">
        <v>14</v>
      </c>
      <c r="K32" s="32">
        <v>5</v>
      </c>
    </row>
    <row r="33" spans="1:11" ht="12.75" customHeight="1">
      <c r="A33" s="9"/>
      <c r="B33" s="12"/>
      <c r="C33" s="42">
        <f>C32/$C$18</f>
        <v>0.06429780033840947</v>
      </c>
      <c r="D33" s="29" t="s">
        <v>200</v>
      </c>
      <c r="E33" s="16" t="s">
        <v>201</v>
      </c>
      <c r="F33" s="16" t="s">
        <v>202</v>
      </c>
      <c r="G33" s="16" t="s">
        <v>203</v>
      </c>
      <c r="H33" s="16" t="s">
        <v>204</v>
      </c>
      <c r="I33" s="16" t="s">
        <v>205</v>
      </c>
      <c r="J33" s="16" t="s">
        <v>206</v>
      </c>
      <c r="K33" s="16" t="s">
        <v>207</v>
      </c>
    </row>
    <row r="34" spans="1:11" ht="12.75" customHeight="1">
      <c r="A34" s="8" t="s">
        <v>51</v>
      </c>
      <c r="B34" s="11" t="s">
        <v>208</v>
      </c>
      <c r="C34" s="41">
        <f t="shared" si="1"/>
        <v>480</v>
      </c>
      <c r="D34" s="40">
        <v>917</v>
      </c>
      <c r="E34" s="32">
        <v>97</v>
      </c>
      <c r="F34" s="32">
        <v>68</v>
      </c>
      <c r="G34" s="32">
        <v>53</v>
      </c>
      <c r="H34" s="32">
        <v>112</v>
      </c>
      <c r="I34" s="32">
        <v>56</v>
      </c>
      <c r="J34" s="32">
        <v>80</v>
      </c>
      <c r="K34" s="32">
        <v>14</v>
      </c>
    </row>
    <row r="35" spans="1:11" ht="12.75" customHeight="1">
      <c r="A35" s="9"/>
      <c r="B35" s="12"/>
      <c r="C35" s="42">
        <f>C34/$C$18</f>
        <v>0.16243654822335024</v>
      </c>
      <c r="D35" s="29" t="s">
        <v>209</v>
      </c>
      <c r="E35" s="16" t="s">
        <v>210</v>
      </c>
      <c r="F35" s="16" t="s">
        <v>211</v>
      </c>
      <c r="G35" s="16" t="s">
        <v>212</v>
      </c>
      <c r="H35" s="16" t="s">
        <v>213</v>
      </c>
      <c r="I35" s="16" t="s">
        <v>211</v>
      </c>
      <c r="J35" s="16" t="s">
        <v>214</v>
      </c>
      <c r="K35" s="16" t="s">
        <v>215</v>
      </c>
    </row>
    <row r="36" spans="1:11" ht="12.75" customHeight="1">
      <c r="A36" s="8" t="s">
        <v>104</v>
      </c>
      <c r="B36" s="11" t="s">
        <v>216</v>
      </c>
      <c r="C36" s="41">
        <f t="shared" si="1"/>
        <v>166</v>
      </c>
      <c r="D36" s="40">
        <v>393</v>
      </c>
      <c r="E36" s="32">
        <v>17</v>
      </c>
      <c r="F36" s="32">
        <v>28</v>
      </c>
      <c r="G36" s="32">
        <v>30</v>
      </c>
      <c r="H36" s="32">
        <v>31</v>
      </c>
      <c r="I36" s="32">
        <v>29</v>
      </c>
      <c r="J36" s="32">
        <v>28</v>
      </c>
      <c r="K36" s="32">
        <v>3</v>
      </c>
    </row>
    <row r="37" spans="1:11" ht="12.75" customHeight="1">
      <c r="A37" s="9"/>
      <c r="B37" s="12"/>
      <c r="C37" s="42">
        <f>C36/$C$18</f>
        <v>0.05617597292724196</v>
      </c>
      <c r="D37" s="29" t="s">
        <v>217</v>
      </c>
      <c r="E37" s="16" t="s">
        <v>218</v>
      </c>
      <c r="F37" s="16" t="s">
        <v>219</v>
      </c>
      <c r="G37" s="16" t="s">
        <v>220</v>
      </c>
      <c r="H37" s="16" t="s">
        <v>221</v>
      </c>
      <c r="I37" s="16" t="s">
        <v>222</v>
      </c>
      <c r="J37" s="16" t="s">
        <v>223</v>
      </c>
      <c r="K37" s="16" t="s">
        <v>224</v>
      </c>
    </row>
    <row r="38" spans="1:11" ht="12.75" customHeight="1">
      <c r="A38" s="8" t="s">
        <v>24</v>
      </c>
      <c r="B38" s="11" t="s">
        <v>225</v>
      </c>
      <c r="C38" s="41">
        <f t="shared" si="1"/>
        <v>1540</v>
      </c>
      <c r="D38" s="40">
        <v>3822</v>
      </c>
      <c r="E38" s="32">
        <v>339</v>
      </c>
      <c r="F38" s="32">
        <v>211</v>
      </c>
      <c r="G38" s="32">
        <v>180</v>
      </c>
      <c r="H38" s="32">
        <v>307</v>
      </c>
      <c r="I38" s="32">
        <v>189</v>
      </c>
      <c r="J38" s="32">
        <v>284</v>
      </c>
      <c r="K38" s="32">
        <v>30</v>
      </c>
    </row>
    <row r="39" spans="1:11" ht="12.75" customHeight="1">
      <c r="A39" s="9"/>
      <c r="B39" s="12"/>
      <c r="C39" s="42">
        <f>C38/$C$18</f>
        <v>0.5211505922165821</v>
      </c>
      <c r="D39" s="29" t="s">
        <v>226</v>
      </c>
      <c r="E39" s="16" t="s">
        <v>227</v>
      </c>
      <c r="F39" s="16" t="s">
        <v>228</v>
      </c>
      <c r="G39" s="16" t="s">
        <v>229</v>
      </c>
      <c r="H39" s="16" t="s">
        <v>230</v>
      </c>
      <c r="I39" s="16" t="s">
        <v>231</v>
      </c>
      <c r="J39" s="16" t="s">
        <v>232</v>
      </c>
      <c r="K39" s="16" t="s">
        <v>233</v>
      </c>
    </row>
    <row r="40" spans="1:11" ht="12.75" customHeight="1">
      <c r="A40" s="8" t="s">
        <v>120</v>
      </c>
      <c r="B40" s="11" t="s">
        <v>234</v>
      </c>
      <c r="C40" s="41">
        <f t="shared" si="1"/>
        <v>47</v>
      </c>
      <c r="D40" s="40">
        <v>101</v>
      </c>
      <c r="E40" s="32">
        <v>8</v>
      </c>
      <c r="F40" s="32">
        <v>15</v>
      </c>
      <c r="G40" s="32">
        <v>8</v>
      </c>
      <c r="H40" s="32">
        <v>7</v>
      </c>
      <c r="I40" s="32">
        <v>3</v>
      </c>
      <c r="J40" s="32">
        <v>4</v>
      </c>
      <c r="K40" s="32">
        <v>2</v>
      </c>
    </row>
    <row r="41" spans="1:11" ht="12.75" customHeight="1">
      <c r="A41" s="9"/>
      <c r="B41" s="12"/>
      <c r="C41" s="42">
        <f>C40/$C$18</f>
        <v>0.015905245346869712</v>
      </c>
      <c r="D41" s="29" t="s">
        <v>235</v>
      </c>
      <c r="E41" s="16" t="s">
        <v>236</v>
      </c>
      <c r="F41" s="16" t="s">
        <v>237</v>
      </c>
      <c r="G41" s="16" t="s">
        <v>187</v>
      </c>
      <c r="H41" s="16" t="s">
        <v>138</v>
      </c>
      <c r="I41" s="16" t="s">
        <v>134</v>
      </c>
      <c r="J41" s="16" t="s">
        <v>238</v>
      </c>
      <c r="K41" s="16" t="s">
        <v>239</v>
      </c>
    </row>
    <row r="42" spans="1:11" ht="12.75" customHeight="1">
      <c r="A42" s="8" t="s">
        <v>29</v>
      </c>
      <c r="B42" s="11" t="s">
        <v>240</v>
      </c>
      <c r="C42" s="41">
        <f t="shared" si="1"/>
        <v>365</v>
      </c>
      <c r="D42" s="40">
        <v>628</v>
      </c>
      <c r="E42" s="32">
        <v>69</v>
      </c>
      <c r="F42" s="32">
        <v>72</v>
      </c>
      <c r="G42" s="32">
        <v>56</v>
      </c>
      <c r="H42" s="32">
        <v>80</v>
      </c>
      <c r="I42" s="32">
        <v>24</v>
      </c>
      <c r="J42" s="32">
        <v>63</v>
      </c>
      <c r="K42" s="32">
        <v>1</v>
      </c>
    </row>
    <row r="43" spans="1:11" ht="12.75" customHeight="1">
      <c r="A43" s="9"/>
      <c r="B43" s="12"/>
      <c r="C43" s="42">
        <f>C42/$C$18</f>
        <v>0.12351945854483926</v>
      </c>
      <c r="D43" s="29" t="s">
        <v>241</v>
      </c>
      <c r="E43" s="16" t="s">
        <v>242</v>
      </c>
      <c r="F43" s="16" t="s">
        <v>243</v>
      </c>
      <c r="G43" s="16" t="s">
        <v>244</v>
      </c>
      <c r="H43" s="16" t="s">
        <v>245</v>
      </c>
      <c r="I43" s="16" t="s">
        <v>246</v>
      </c>
      <c r="J43" s="16" t="s">
        <v>245</v>
      </c>
      <c r="K43" s="16" t="s">
        <v>198</v>
      </c>
    </row>
    <row r="44" spans="1:11" ht="12.75" customHeight="1">
      <c r="A44" s="8" t="s">
        <v>119</v>
      </c>
      <c r="B44" s="11" t="s">
        <v>247</v>
      </c>
      <c r="C44" s="41">
        <f t="shared" si="1"/>
        <v>17</v>
      </c>
      <c r="D44" s="40">
        <v>52</v>
      </c>
      <c r="E44" s="32">
        <v>0</v>
      </c>
      <c r="F44" s="32">
        <v>4</v>
      </c>
      <c r="G44" s="32">
        <v>0</v>
      </c>
      <c r="H44" s="32">
        <v>4</v>
      </c>
      <c r="I44" s="32">
        <v>4</v>
      </c>
      <c r="J44" s="32">
        <v>5</v>
      </c>
      <c r="K44" s="32">
        <v>0</v>
      </c>
    </row>
    <row r="45" spans="1:11" ht="12.75" customHeight="1">
      <c r="A45" s="9"/>
      <c r="B45" s="12"/>
      <c r="C45" s="42">
        <f>C44/$C$18</f>
        <v>0.005752961082910322</v>
      </c>
      <c r="D45" s="29" t="s">
        <v>248</v>
      </c>
      <c r="E45" s="16" t="s">
        <v>75</v>
      </c>
      <c r="F45" s="16" t="s">
        <v>249</v>
      </c>
      <c r="G45" s="16" t="s">
        <v>75</v>
      </c>
      <c r="H45" s="16" t="s">
        <v>250</v>
      </c>
      <c r="I45" s="16" t="s">
        <v>196</v>
      </c>
      <c r="J45" s="16" t="s">
        <v>251</v>
      </c>
      <c r="K45" s="16" t="s">
        <v>75</v>
      </c>
    </row>
    <row r="46" spans="1:11" ht="12.75" customHeight="1">
      <c r="A46" s="8" t="s">
        <v>94</v>
      </c>
      <c r="B46" s="11" t="s">
        <v>252</v>
      </c>
      <c r="C46" s="41">
        <f t="shared" si="1"/>
        <v>19</v>
      </c>
      <c r="D46" s="40">
        <v>31</v>
      </c>
      <c r="E46" s="32">
        <v>2</v>
      </c>
      <c r="F46" s="32">
        <v>2</v>
      </c>
      <c r="G46" s="32">
        <v>1</v>
      </c>
      <c r="H46" s="32">
        <v>3</v>
      </c>
      <c r="I46" s="32">
        <v>4</v>
      </c>
      <c r="J46" s="32">
        <v>5</v>
      </c>
      <c r="K46" s="32">
        <v>2</v>
      </c>
    </row>
    <row r="47" spans="1:11" ht="12.75" customHeight="1">
      <c r="A47" s="9"/>
      <c r="B47" s="12"/>
      <c r="C47" s="42">
        <f>C46/$C$18</f>
        <v>0.006429780033840948</v>
      </c>
      <c r="D47" s="29" t="s">
        <v>106</v>
      </c>
      <c r="E47" s="16" t="s">
        <v>193</v>
      </c>
      <c r="F47" s="16" t="s">
        <v>106</v>
      </c>
      <c r="G47" s="16" t="s">
        <v>132</v>
      </c>
      <c r="H47" s="16" t="s">
        <v>106</v>
      </c>
      <c r="I47" s="16" t="s">
        <v>196</v>
      </c>
      <c r="J47" s="16" t="s">
        <v>251</v>
      </c>
      <c r="K47" s="16" t="s">
        <v>239</v>
      </c>
    </row>
    <row r="48" spans="1:11" ht="12.75" customHeight="1">
      <c r="A48" s="8" t="s">
        <v>142</v>
      </c>
      <c r="B48" s="11" t="s">
        <v>253</v>
      </c>
      <c r="C48" s="41">
        <f t="shared" si="1"/>
        <v>36</v>
      </c>
      <c r="D48" s="40">
        <v>62</v>
      </c>
      <c r="E48" s="32">
        <v>7</v>
      </c>
      <c r="F48" s="32">
        <v>1</v>
      </c>
      <c r="G48" s="32">
        <v>6</v>
      </c>
      <c r="H48" s="32">
        <v>9</v>
      </c>
      <c r="I48" s="32">
        <v>3</v>
      </c>
      <c r="J48" s="32">
        <v>8</v>
      </c>
      <c r="K48" s="32">
        <v>2</v>
      </c>
    </row>
    <row r="49" spans="1:11" ht="12.75" customHeight="1">
      <c r="A49" s="9"/>
      <c r="B49" s="12"/>
      <c r="C49" s="42">
        <f>C48/$C$18</f>
        <v>0.012182741116751269</v>
      </c>
      <c r="D49" s="29" t="s">
        <v>249</v>
      </c>
      <c r="E49" s="16" t="s">
        <v>254</v>
      </c>
      <c r="F49" s="16" t="s">
        <v>163</v>
      </c>
      <c r="G49" s="16" t="s">
        <v>255</v>
      </c>
      <c r="H49" s="16" t="s">
        <v>256</v>
      </c>
      <c r="I49" s="16" t="s">
        <v>134</v>
      </c>
      <c r="J49" s="16" t="s">
        <v>112</v>
      </c>
      <c r="K49" s="16" t="s">
        <v>239</v>
      </c>
    </row>
    <row r="50" spans="6:10" ht="2.25" customHeight="1">
      <c r="F50" s="3"/>
      <c r="G50" s="1"/>
      <c r="H50" s="1"/>
      <c r="I50" s="1"/>
      <c r="J50" s="1"/>
    </row>
    <row r="51" ht="12.75" customHeight="1"/>
    <row r="52" spans="1:10" ht="27" customHeight="1">
      <c r="A52" s="38"/>
      <c r="B52" s="39"/>
      <c r="C52" s="39"/>
      <c r="D52" s="39"/>
      <c r="E52" s="23"/>
      <c r="F52" s="24"/>
      <c r="G52" s="24"/>
      <c r="H52" s="24"/>
      <c r="I52" s="24"/>
      <c r="J52" s="24"/>
    </row>
    <row r="53" spans="1:7" ht="24.75" customHeight="1">
      <c r="A53" s="23"/>
      <c r="B53" s="25"/>
      <c r="C53" s="21"/>
      <c r="D53" s="21"/>
      <c r="G53" s="1"/>
    </row>
    <row r="54" ht="12.75" customHeight="1"/>
    <row r="55" ht="12.75" customHeight="1"/>
    <row r="56" ht="12.75" customHeight="1"/>
    <row r="57" ht="12.75" customHeight="1"/>
    <row r="58" ht="12.75" customHeight="1">
      <c r="B58" s="19"/>
    </row>
    <row r="59" ht="12.75" customHeight="1">
      <c r="B59" s="19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3">
    <mergeCell ref="A1:D1"/>
    <mergeCell ref="A6:D6"/>
    <mergeCell ref="A52:D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SYSTEMATIC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eosada</dc:creator>
  <cp:keywords/>
  <dc:description/>
  <cp:lastModifiedBy>USER1</cp:lastModifiedBy>
  <cp:lastPrinted>2006-12-06T14:14:50Z</cp:lastPrinted>
  <dcterms:created xsi:type="dcterms:W3CDTF">2006-11-15T09:40:45Z</dcterms:created>
  <dcterms:modified xsi:type="dcterms:W3CDTF">2016-09-19T01:24:05Z</dcterms:modified>
  <cp:category/>
  <cp:version/>
  <cp:contentType/>
  <cp:contentStatus/>
</cp:coreProperties>
</file>